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sults" sheetId="1" r:id="rId1"/>
  </sheets>
  <definedNames>
    <definedName name="_xlnm.Print_Area" localSheetId="0">'Results'!$A$1:$G$77</definedName>
  </definedNames>
  <calcPr fullCalcOnLoad="1"/>
</workbook>
</file>

<file path=xl/sharedStrings.xml><?xml version="1.0" encoding="utf-8"?>
<sst xmlns="http://schemas.openxmlformats.org/spreadsheetml/2006/main" count="126" uniqueCount="83">
  <si>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</si>
  <si>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</si>
  <si>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</si>
  <si>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</si>
  <si>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</si>
  <si>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</si>
  <si>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</si>
  <si>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>Net Sales / Income from Operations</t>
  </si>
  <si>
    <t>Total Income (1+2)</t>
  </si>
  <si>
    <t>Expenditure</t>
  </si>
  <si>
    <t>Tax expense</t>
  </si>
  <si>
    <t>Paid-up equity Share Capital                                                                                                                      (Face Value of the Share shall be indicated)</t>
  </si>
  <si>
    <t>Segment Revenue</t>
  </si>
  <si>
    <t>Capital Employed</t>
  </si>
  <si>
    <t>- Real Estate</t>
  </si>
  <si>
    <t>NOTES :</t>
  </si>
  <si>
    <t xml:space="preserve">- Real Estate </t>
  </si>
  <si>
    <t>Opening Balance</t>
  </si>
  <si>
    <t>Closing                                                                                                                                                  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</si>
  <si>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</si>
  <si>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</si>
  <si>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</si>
  <si>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</si>
  <si>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</si>
  <si>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</si>
  <si>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</si>
  <si>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</si>
  <si>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</si>
  <si>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>d. Provision for Deferred Taxation</t>
  </si>
  <si>
    <t xml:space="preserve">Earnings Per Share (EPS)                                                                                                                                       a) Basic and diluted EPS before Extraordinary items for the period, for the year to date and for  the previous year (not to be annualized)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</si>
  <si>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</si>
  <si>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</si>
  <si>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</si>
  <si>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Net Profit (+) / Loss (-) from ordinary activities  after tax (7-8)</t>
  </si>
  <si>
    <t>Reserves excluding Revaluation Reserves as per the balance sheet of previous accounting year.</t>
  </si>
  <si>
    <t>b) Basic and diluted EPS  after  Extraordinary items for the period, for the year to date and for the previous year (not to be annualised)</t>
  </si>
  <si>
    <t>Sl No</t>
  </si>
  <si>
    <t>(Rs.In Lakhs)</t>
  </si>
  <si>
    <t>Profit (+) / Loss (-) from ordinary Activities before tax (3) - (4+5+6)</t>
  </si>
  <si>
    <t xml:space="preserve">       (Y.NAYUDAMMA)</t>
  </si>
  <si>
    <t>PLACE : Hyderabad</t>
  </si>
  <si>
    <t>For and on behalf of the Board</t>
  </si>
  <si>
    <t>Net Profit (+) / Loss (-) for the period (9-10)</t>
  </si>
  <si>
    <t>Promotors and promotor group Shareholding**</t>
  </si>
  <si>
    <t>a) Pledged / Encumbered</t>
  </si>
  <si>
    <t>Number of Shares</t>
  </si>
  <si>
    <t>Percentage of shares (as a % of the total shareholding of</t>
  </si>
  <si>
    <t>Promotors and promotor group Shareholding)</t>
  </si>
  <si>
    <t>Percentage of shares (as a % of the total share capital of the</t>
  </si>
  <si>
    <t>Company)</t>
  </si>
  <si>
    <t xml:space="preserve">b) Non Encumbered </t>
  </si>
  <si>
    <t>No of Shares</t>
  </si>
  <si>
    <t xml:space="preserve">NIL  </t>
  </si>
  <si>
    <t xml:space="preserve">     MANAGING DIRECTOR</t>
  </si>
  <si>
    <t>a. Increase / decrease in stock in trade and work-in-progress</t>
  </si>
  <si>
    <t>Extraordinary items (net of tax expense Rs.            )</t>
  </si>
  <si>
    <t xml:space="preserve">--     </t>
  </si>
  <si>
    <t xml:space="preserve">                                                                       REGD.OFF :SERVEY NO.628, TEMPLE STREET, BONTHAPALLY,</t>
  </si>
  <si>
    <t xml:space="preserve">                                                                       JINNARAM MANDAL, MEDAK DISTRICT, ANDHRA PRADESH</t>
  </si>
  <si>
    <t xml:space="preserve">                                                                          CORPORATE OFFICE :8-3-319/8/11, BEHIND SARADHI STUDIO'S,</t>
  </si>
  <si>
    <t xml:space="preserve">                                                                          YELLAREDDYGUDA, HYDERABAD - 500073, A.P.</t>
  </si>
  <si>
    <t>f. Total</t>
  </si>
  <si>
    <t>Second Quarter         Ended               30-09-2010</t>
  </si>
  <si>
    <t>Six Months Ended             30-09-2010</t>
  </si>
  <si>
    <t>430.02</t>
  </si>
  <si>
    <t>100</t>
  </si>
  <si>
    <t xml:space="preserve">                                                             PHYTO CHEM (INDIA) LIMITED</t>
  </si>
  <si>
    <t>Year Ended       31-03-2011 (Audited)</t>
  </si>
  <si>
    <t>(2.09)</t>
  </si>
  <si>
    <t>Six Months Ended             30-09-2011</t>
  </si>
  <si>
    <t>Second Quarter         Ended               30-09-2011</t>
  </si>
  <si>
    <t>UNAUDITED FINANCIAL RESULTS FOR THE SECOND QUARTER ENDED 30TH SEPTEMBER' 2011</t>
  </si>
  <si>
    <t>DATE  : 31-10-2011</t>
  </si>
  <si>
    <t>Percentage of shares (as a % of the total share capital of the Company</t>
  </si>
  <si>
    <t>The above Unaudited Results reviewed in the Audit Committee were approved and taken on record by the Board of Directors at their Meeting held on 31st October, 2011.</t>
  </si>
  <si>
    <r>
      <t xml:space="preserve">Segment Results </t>
    </r>
    <r>
      <rPr>
        <u val="single"/>
        <sz val="10"/>
        <rFont val="Verdana"/>
        <family val="2"/>
      </rPr>
      <t>(Profit after Tax and Interest)</t>
    </r>
  </si>
  <si>
    <t>b. Consumption of raw materials and packing materials</t>
  </si>
  <si>
    <t>As at 30th September, 2011 the Company  has  deployed Rs.109.02 Lacs in Real Estate activity and the rest of amount is deployed in Pesticides only.</t>
  </si>
  <si>
    <t>49.43</t>
  </si>
  <si>
    <t>43.30</t>
  </si>
  <si>
    <t>76.85</t>
  </si>
  <si>
    <t>0.77</t>
  </si>
  <si>
    <t>::2::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</si>
</sst>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.5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.5"/>
      <name val="Verdana"/>
      <family val="2"/>
    </font>
    <font>
      <b/>
      <sz val="13"/>
      <name val="Arial"/>
      <family val="2"/>
    </font>
    <font>
      <b/>
      <u val="single"/>
      <sz val="11.5"/>
      <name val="Arial"/>
      <family val="2"/>
    </font>
    <font>
      <u val="single"/>
      <sz val="10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right" vertical="center"/>
    </xf>
    <xf numFmtId="2" fontId="9" fillId="0" borderId="10" xfId="0" applyNumberFormat="1" applyFont="1" applyFill="1" applyBorder="1" applyAlignment="1" quotePrefix="1">
      <alignment horizontal="right" vertical="center"/>
    </xf>
    <xf numFmtId="2" fontId="9" fillId="0" borderId="10" xfId="0" applyNumberFormat="1" applyFont="1" applyBorder="1" applyAlignment="1" quotePrefix="1">
      <alignment horizontal="right"/>
    </xf>
    <xf numFmtId="0" fontId="9" fillId="0" borderId="10" xfId="0" applyFont="1" applyBorder="1" applyAlignment="1">
      <alignment horizontal="left" vertical="center"/>
    </xf>
    <xf numFmtId="2" fontId="9" fillId="0" borderId="12" xfId="0" applyNumberFormat="1" applyFont="1" applyBorder="1" applyAlignment="1" quotePrefix="1">
      <alignment horizontal="right"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vertical="center" wrapText="1"/>
    </xf>
    <xf numFmtId="0" fontId="9" fillId="0" borderId="12" xfId="0" applyFont="1" applyBorder="1" applyAlignment="1">
      <alignment vertical="center" wrapText="1"/>
    </xf>
    <xf numFmtId="1" fontId="9" fillId="0" borderId="12" xfId="0" applyNumberFormat="1" applyFont="1" applyBorder="1" applyAlignment="1" quotePrefix="1">
      <alignment horizontal="right" vertical="center"/>
    </xf>
    <xf numFmtId="0" fontId="9" fillId="0" borderId="12" xfId="0" applyFont="1" applyBorder="1" applyAlignment="1" quotePrefix="1">
      <alignment vertical="center"/>
    </xf>
    <xf numFmtId="0" fontId="9" fillId="0" borderId="11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Border="1" applyAlignment="1" quotePrefix="1">
      <alignment vertical="center" wrapText="1"/>
    </xf>
    <xf numFmtId="2" fontId="15" fillId="0" borderId="10" xfId="0" applyNumberFormat="1" applyFont="1" applyBorder="1" applyAlignment="1" quotePrefix="1">
      <alignment horizontal="right" vertical="center"/>
    </xf>
    <xf numFmtId="165" fontId="9" fillId="0" borderId="13" xfId="0" applyNumberFormat="1" applyFont="1" applyBorder="1" applyAlignment="1" quotePrefix="1">
      <alignment horizontal="right" vertical="center" wrapText="1"/>
    </xf>
    <xf numFmtId="0" fontId="13" fillId="0" borderId="0" xfId="0" applyFont="1" applyBorder="1" applyAlignment="1" quotePrefix="1">
      <alignment horizontal="center" vertical="top" wrapText="1"/>
    </xf>
    <xf numFmtId="1" fontId="9" fillId="0" borderId="10" xfId="0" applyNumberFormat="1" applyFont="1" applyBorder="1" applyAlignment="1" quotePrefix="1">
      <alignment horizontal="right" vertical="center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 quotePrefix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5" xfId="0" applyFont="1" applyBorder="1" applyAlignment="1" quotePrefix="1">
      <alignment horizontal="left" vertical="center" wrapText="1"/>
    </xf>
    <xf numFmtId="0" fontId="9" fillId="0" borderId="21" xfId="0" applyFont="1" applyBorder="1" applyAlignment="1" quotePrefix="1">
      <alignment horizontal="left" vertical="center" wrapText="1"/>
    </xf>
    <xf numFmtId="0" fontId="9" fillId="0" borderId="22" xfId="0" applyFont="1" applyBorder="1" applyAlignment="1" quotePrefix="1">
      <alignment horizontal="left" vertical="center" wrapText="1"/>
    </xf>
    <xf numFmtId="0" fontId="9" fillId="0" borderId="23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24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16" fillId="0" borderId="16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13" fillId="0" borderId="20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 quotePrefix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4" xfId="0" applyFont="1" applyBorder="1" applyAlignment="1" quotePrefix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/>
    </xf>
    <xf numFmtId="0" fontId="10" fillId="0" borderId="24" xfId="0" applyFont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24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9" fillId="0" borderId="24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1</xdr:row>
      <xdr:rowOff>19050</xdr:rowOff>
    </xdr:from>
    <xdr:to>
      <xdr:col>1</xdr:col>
      <xdr:colOff>2714625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4765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" name="Line 9"/>
        <xdr:cNvSpPr>
          <a:spLocks/>
        </xdr:cNvSpPr>
      </xdr:nvSpPr>
      <xdr:spPr>
        <a:xfrm>
          <a:off x="19050" y="798195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7981950"/>
          <a:ext cx="837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11"/>
        <xdr:cNvSpPr>
          <a:spLocks/>
        </xdr:cNvSpPr>
      </xdr:nvSpPr>
      <xdr:spPr>
        <a:xfrm>
          <a:off x="0" y="7981950"/>
          <a:ext cx="837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" name="Line 12"/>
        <xdr:cNvSpPr>
          <a:spLocks/>
        </xdr:cNvSpPr>
      </xdr:nvSpPr>
      <xdr:spPr>
        <a:xfrm>
          <a:off x="9525" y="7981950"/>
          <a:ext cx="836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" name="Line 17"/>
        <xdr:cNvSpPr>
          <a:spLocks/>
        </xdr:cNvSpPr>
      </xdr:nvSpPr>
      <xdr:spPr>
        <a:xfrm>
          <a:off x="28575" y="798195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79819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19050" y="798195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0" y="7981950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85" zoomScaleNormal="85" zoomScalePageLayoutView="0" workbookViewId="0" topLeftCell="A61">
      <selection activeCell="B82" sqref="B81:B82"/>
    </sheetView>
  </sheetViews>
  <sheetFormatPr defaultColWidth="9.140625" defaultRowHeight="12.75"/>
  <cols>
    <col min="1" max="1" width="3.7109375" style="0" customWidth="1"/>
    <col min="2" max="2" width="73.00390625" style="0" customWidth="1"/>
    <col min="3" max="4" width="17.140625" style="0" customWidth="1"/>
    <col min="5" max="5" width="14.57421875" style="0" customWidth="1"/>
    <col min="6" max="6" width="13.7109375" style="0" customWidth="1"/>
    <col min="7" max="7" width="13.57421875" style="0" customWidth="1"/>
  </cols>
  <sheetData>
    <row r="1" spans="1:7" ht="18">
      <c r="A1" s="116" t="s">
        <v>82</v>
      </c>
      <c r="B1" s="116"/>
      <c r="C1" s="116"/>
      <c r="D1" s="116"/>
      <c r="E1" s="116"/>
      <c r="F1" s="116"/>
      <c r="G1" s="116"/>
    </row>
    <row r="2" spans="1:7" ht="7.5" customHeight="1">
      <c r="A2" s="119"/>
      <c r="B2" s="120"/>
      <c r="C2" s="120"/>
      <c r="D2" s="120"/>
      <c r="E2" s="120"/>
      <c r="F2" s="36"/>
      <c r="G2" s="37"/>
    </row>
    <row r="3" spans="1:7" ht="15" customHeight="1">
      <c r="A3" s="121" t="s">
        <v>66</v>
      </c>
      <c r="B3" s="122"/>
      <c r="C3" s="122"/>
      <c r="D3" s="122"/>
      <c r="E3" s="122"/>
      <c r="F3" s="5"/>
      <c r="G3" s="38"/>
    </row>
    <row r="4" spans="1:7" ht="15" customHeight="1">
      <c r="A4" s="123" t="s">
        <v>57</v>
      </c>
      <c r="B4" s="124"/>
      <c r="C4" s="124"/>
      <c r="D4" s="124"/>
      <c r="E4" s="124"/>
      <c r="F4" s="6"/>
      <c r="G4" s="38"/>
    </row>
    <row r="5" spans="1:7" ht="15" customHeight="1">
      <c r="A5" s="123" t="s">
        <v>58</v>
      </c>
      <c r="B5" s="124"/>
      <c r="C5" s="124"/>
      <c r="D5" s="124"/>
      <c r="E5" s="124"/>
      <c r="F5" s="7"/>
      <c r="G5" s="38"/>
    </row>
    <row r="6" spans="1:7" ht="15" customHeight="1">
      <c r="A6" s="117" t="s">
        <v>59</v>
      </c>
      <c r="B6" s="125"/>
      <c r="C6" s="125"/>
      <c r="D6" s="125"/>
      <c r="E6" s="125"/>
      <c r="F6" s="8"/>
      <c r="G6" s="38"/>
    </row>
    <row r="7" spans="1:7" ht="15" customHeight="1">
      <c r="A7" s="117" t="s">
        <v>60</v>
      </c>
      <c r="B7" s="118"/>
      <c r="C7" s="118"/>
      <c r="D7" s="118"/>
      <c r="E7" s="118"/>
      <c r="F7" s="8"/>
      <c r="G7" s="38"/>
    </row>
    <row r="8" spans="1:7" ht="7.5" customHeight="1">
      <c r="A8" s="108"/>
      <c r="B8" s="109"/>
      <c r="C8" s="109"/>
      <c r="D8" s="109"/>
      <c r="E8" s="109"/>
      <c r="F8" s="4"/>
      <c r="G8" s="38"/>
    </row>
    <row r="9" spans="1:7" ht="15" customHeight="1">
      <c r="A9" s="74" t="s">
        <v>71</v>
      </c>
      <c r="B9" s="75"/>
      <c r="C9" s="75"/>
      <c r="D9" s="75"/>
      <c r="E9" s="75"/>
      <c r="F9" s="75"/>
      <c r="G9" s="76"/>
    </row>
    <row r="10" spans="1:7" ht="12.75" customHeight="1">
      <c r="A10" s="80" t="s">
        <v>37</v>
      </c>
      <c r="B10" s="81"/>
      <c r="C10" s="81"/>
      <c r="D10" s="81"/>
      <c r="E10" s="81"/>
      <c r="F10" s="81"/>
      <c r="G10" s="82"/>
    </row>
    <row r="11" spans="1:7" ht="12.75" customHeight="1">
      <c r="A11" s="86" t="s">
        <v>36</v>
      </c>
      <c r="B11" s="86" t="s">
        <v>4</v>
      </c>
      <c r="C11" s="83" t="s">
        <v>70</v>
      </c>
      <c r="D11" s="83" t="s">
        <v>62</v>
      </c>
      <c r="E11" s="77" t="s">
        <v>69</v>
      </c>
      <c r="F11" s="77" t="s">
        <v>63</v>
      </c>
      <c r="G11" s="77" t="s">
        <v>67</v>
      </c>
    </row>
    <row r="12" spans="1:7" ht="12.75" customHeight="1">
      <c r="A12" s="87"/>
      <c r="B12" s="87"/>
      <c r="C12" s="84"/>
      <c r="D12" s="84"/>
      <c r="E12" s="78"/>
      <c r="F12" s="78"/>
      <c r="G12" s="78"/>
    </row>
    <row r="13" spans="1:7" ht="22.5" customHeight="1">
      <c r="A13" s="88"/>
      <c r="B13" s="88"/>
      <c r="C13" s="85"/>
      <c r="D13" s="85"/>
      <c r="E13" s="79"/>
      <c r="F13" s="79"/>
      <c r="G13" s="79"/>
    </row>
    <row r="14" spans="1:7" ht="12.75" customHeight="1">
      <c r="A14" s="29">
        <v>1</v>
      </c>
      <c r="B14" s="16" t="s">
        <v>7</v>
      </c>
      <c r="C14" s="17">
        <f>+E14-249.9</f>
        <v>1311.7199999999998</v>
      </c>
      <c r="D14" s="18">
        <v>1318.96</v>
      </c>
      <c r="E14" s="47">
        <v>1561.62</v>
      </c>
      <c r="F14" s="18">
        <v>1624.46</v>
      </c>
      <c r="G14" s="18">
        <v>3367.1</v>
      </c>
    </row>
    <row r="15" spans="1:7" ht="12.75" customHeight="1">
      <c r="A15" s="11">
        <v>2</v>
      </c>
      <c r="B15" s="16" t="s">
        <v>5</v>
      </c>
      <c r="C15" s="17">
        <f>+E15-0.39</f>
        <v>0.21999999999999997</v>
      </c>
      <c r="D15" s="17">
        <v>0.17</v>
      </c>
      <c r="E15" s="17">
        <v>0.61</v>
      </c>
      <c r="F15" s="17">
        <v>2.81</v>
      </c>
      <c r="G15" s="17">
        <v>23.27</v>
      </c>
    </row>
    <row r="16" spans="1:7" ht="12.75" customHeight="1">
      <c r="A16" s="11">
        <v>3</v>
      </c>
      <c r="B16" s="16" t="s">
        <v>8</v>
      </c>
      <c r="C16" s="17">
        <f>+E16-250.29</f>
        <v>1311.94</v>
      </c>
      <c r="D16" s="17">
        <v>1319.13</v>
      </c>
      <c r="E16" s="17">
        <v>1562.23</v>
      </c>
      <c r="F16" s="17">
        <v>1627.27</v>
      </c>
      <c r="G16" s="17">
        <v>3390.37</v>
      </c>
    </row>
    <row r="17" spans="1:7" ht="12.75" customHeight="1">
      <c r="A17" s="48">
        <v>4</v>
      </c>
      <c r="B17" s="51" t="s">
        <v>9</v>
      </c>
      <c r="C17" s="52"/>
      <c r="D17" s="52"/>
      <c r="E17" s="52"/>
      <c r="F17" s="52"/>
      <c r="G17" s="53"/>
    </row>
    <row r="18" spans="1:7" ht="12.75" customHeight="1">
      <c r="A18" s="49"/>
      <c r="B18" s="31" t="s">
        <v>54</v>
      </c>
      <c r="C18" s="41">
        <f>+E18-70.61</f>
        <v>6.239999999999995</v>
      </c>
      <c r="D18" s="46" t="s">
        <v>81</v>
      </c>
      <c r="E18" s="46" t="s">
        <v>80</v>
      </c>
      <c r="F18" s="46" t="s">
        <v>79</v>
      </c>
      <c r="G18" s="18" t="s">
        <v>78</v>
      </c>
    </row>
    <row r="19" spans="1:7" ht="12.75" customHeight="1">
      <c r="A19" s="49"/>
      <c r="B19" s="16" t="s">
        <v>76</v>
      </c>
      <c r="C19" s="17">
        <f>+E19-176.86</f>
        <v>854.7099999999999</v>
      </c>
      <c r="D19" s="18">
        <v>883.48</v>
      </c>
      <c r="E19" s="17">
        <v>1031.57</v>
      </c>
      <c r="F19" s="18">
        <v>1136.79</v>
      </c>
      <c r="G19" s="18">
        <v>2176.5</v>
      </c>
    </row>
    <row r="20" spans="1:7" ht="12.75" customHeight="1">
      <c r="A20" s="49"/>
      <c r="B20" s="16" t="s">
        <v>22</v>
      </c>
      <c r="C20" s="17">
        <f>+E20-33.96</f>
        <v>39.24999999999999</v>
      </c>
      <c r="D20" s="19">
        <v>24.24</v>
      </c>
      <c r="E20" s="17">
        <v>73.21</v>
      </c>
      <c r="F20" s="19">
        <v>44.89</v>
      </c>
      <c r="G20" s="19">
        <v>112.74</v>
      </c>
    </row>
    <row r="21" spans="1:7" ht="12.75" customHeight="1">
      <c r="A21" s="49"/>
      <c r="B21" s="20" t="s">
        <v>23</v>
      </c>
      <c r="C21" s="17">
        <f>+E21-5.93</f>
        <v>6.130000000000001</v>
      </c>
      <c r="D21" s="17">
        <v>5.65</v>
      </c>
      <c r="E21" s="17">
        <v>12.06</v>
      </c>
      <c r="F21" s="17">
        <v>11.21</v>
      </c>
      <c r="G21" s="17">
        <v>23.94</v>
      </c>
    </row>
    <row r="22" spans="1:7" ht="12.75" customHeight="1">
      <c r="A22" s="49"/>
      <c r="B22" s="20" t="s">
        <v>24</v>
      </c>
      <c r="C22" s="17">
        <f>+E22-78.71</f>
        <v>343.51000000000005</v>
      </c>
      <c r="D22" s="17">
        <v>340.1</v>
      </c>
      <c r="E22" s="17">
        <v>422.22</v>
      </c>
      <c r="F22" s="17">
        <v>405.81</v>
      </c>
      <c r="G22" s="17">
        <v>1007.49</v>
      </c>
    </row>
    <row r="23" spans="1:9" ht="12.75" customHeight="1">
      <c r="A23" s="50"/>
      <c r="B23" s="39" t="s">
        <v>61</v>
      </c>
      <c r="C23" s="17">
        <f>+E23-224.85</f>
        <v>1237.3600000000001</v>
      </c>
      <c r="D23" s="17">
        <v>1252.7</v>
      </c>
      <c r="E23" s="17">
        <v>1462.21</v>
      </c>
      <c r="F23" s="17">
        <v>1555.4</v>
      </c>
      <c r="G23" s="17">
        <v>3271.24</v>
      </c>
      <c r="H23" s="44"/>
      <c r="I23" s="44"/>
    </row>
    <row r="24" spans="1:9" ht="12.75" customHeight="1">
      <c r="A24" s="11">
        <v>5</v>
      </c>
      <c r="B24" s="16" t="s">
        <v>6</v>
      </c>
      <c r="C24" s="21">
        <f>+E24-15.93</f>
        <v>8.420000000000002</v>
      </c>
      <c r="D24" s="21">
        <v>4.11</v>
      </c>
      <c r="E24" s="21">
        <v>24.35</v>
      </c>
      <c r="F24" s="21">
        <v>12.9</v>
      </c>
      <c r="G24" s="22">
        <v>30.38</v>
      </c>
      <c r="I24" s="44"/>
    </row>
    <row r="25" spans="1:7" ht="12.75" customHeight="1">
      <c r="A25" s="11">
        <v>6</v>
      </c>
      <c r="B25" s="16" t="s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24.75" customHeight="1">
      <c r="A26" s="23">
        <v>7</v>
      </c>
      <c r="B26" s="24" t="s">
        <v>38</v>
      </c>
      <c r="C26" s="17">
        <f>+E26-9.51</f>
        <v>66.16</v>
      </c>
      <c r="D26" s="17">
        <v>62.32</v>
      </c>
      <c r="E26" s="17">
        <v>75.67</v>
      </c>
      <c r="F26" s="17">
        <v>58.97</v>
      </c>
      <c r="G26" s="17">
        <v>88.75</v>
      </c>
    </row>
    <row r="27" spans="1:7" ht="12.75" customHeight="1">
      <c r="A27" s="110">
        <v>8</v>
      </c>
      <c r="B27" s="51" t="s">
        <v>10</v>
      </c>
      <c r="C27" s="52"/>
      <c r="D27" s="52"/>
      <c r="E27" s="52"/>
      <c r="F27" s="52"/>
      <c r="G27" s="53"/>
    </row>
    <row r="28" spans="1:7" ht="12.75" customHeight="1">
      <c r="A28" s="111"/>
      <c r="B28" s="16" t="s">
        <v>25</v>
      </c>
      <c r="C28" s="40" t="s">
        <v>56</v>
      </c>
      <c r="D28" s="40" t="s">
        <v>56</v>
      </c>
      <c r="E28" s="40" t="s">
        <v>56</v>
      </c>
      <c r="F28" s="40" t="s">
        <v>56</v>
      </c>
      <c r="G28" s="40" t="s">
        <v>56</v>
      </c>
    </row>
    <row r="29" spans="1:7" ht="12.75" customHeight="1">
      <c r="A29" s="111"/>
      <c r="B29" s="16" t="s">
        <v>26</v>
      </c>
      <c r="C29" s="40" t="s">
        <v>56</v>
      </c>
      <c r="D29" s="40" t="s">
        <v>56</v>
      </c>
      <c r="E29" s="40" t="s">
        <v>56</v>
      </c>
      <c r="F29" s="40" t="s">
        <v>56</v>
      </c>
      <c r="G29" s="17">
        <v>32.76</v>
      </c>
    </row>
    <row r="30" spans="1:7" ht="12.75" customHeight="1">
      <c r="A30" s="111"/>
      <c r="B30" s="16" t="s">
        <v>27</v>
      </c>
      <c r="C30" s="40" t="s">
        <v>56</v>
      </c>
      <c r="D30" s="40" t="s">
        <v>56</v>
      </c>
      <c r="E30" s="40" t="s">
        <v>56</v>
      </c>
      <c r="F30" s="40" t="s">
        <v>56</v>
      </c>
      <c r="G30" s="40" t="s">
        <v>56</v>
      </c>
    </row>
    <row r="31" spans="1:7" ht="12.75" customHeight="1">
      <c r="A31" s="112"/>
      <c r="B31" s="16" t="s">
        <v>28</v>
      </c>
      <c r="C31" s="40" t="s">
        <v>56</v>
      </c>
      <c r="D31" s="40" t="s">
        <v>56</v>
      </c>
      <c r="E31" s="40" t="s">
        <v>56</v>
      </c>
      <c r="F31" s="40" t="s">
        <v>56</v>
      </c>
      <c r="G31" s="45" t="s">
        <v>68</v>
      </c>
    </row>
    <row r="32" spans="1:8" ht="15" customHeight="1">
      <c r="A32" s="11">
        <v>9</v>
      </c>
      <c r="B32" s="24" t="s">
        <v>33</v>
      </c>
      <c r="C32" s="17">
        <f>+E32-9.51</f>
        <v>66.16</v>
      </c>
      <c r="D32" s="17">
        <v>62.32</v>
      </c>
      <c r="E32" s="17">
        <v>75.67</v>
      </c>
      <c r="F32" s="17">
        <v>58.97</v>
      </c>
      <c r="G32" s="17">
        <v>58.08</v>
      </c>
      <c r="H32" s="44"/>
    </row>
    <row r="33" spans="1:7" ht="15.75" customHeight="1">
      <c r="A33" s="11">
        <v>10</v>
      </c>
      <c r="B33" s="10" t="s">
        <v>55</v>
      </c>
      <c r="C33" s="17">
        <v>0.12</v>
      </c>
      <c r="D33" s="40" t="s">
        <v>56</v>
      </c>
      <c r="E33" s="17">
        <v>0.12</v>
      </c>
      <c r="F33" s="40" t="s">
        <v>56</v>
      </c>
      <c r="G33" s="40" t="s">
        <v>56</v>
      </c>
    </row>
    <row r="34" spans="1:7" ht="15" customHeight="1">
      <c r="A34" s="11">
        <v>11</v>
      </c>
      <c r="B34" s="25" t="s">
        <v>42</v>
      </c>
      <c r="C34" s="17">
        <f>+E34-9.51</f>
        <v>66.28</v>
      </c>
      <c r="D34" s="17">
        <v>62.32</v>
      </c>
      <c r="E34" s="17">
        <v>75.79</v>
      </c>
      <c r="F34" s="17">
        <v>58.97</v>
      </c>
      <c r="G34" s="17">
        <v>58.08</v>
      </c>
    </row>
    <row r="35" spans="1:7" ht="24.75" customHeight="1">
      <c r="A35" s="11">
        <v>12</v>
      </c>
      <c r="B35" s="14" t="s">
        <v>11</v>
      </c>
      <c r="C35" s="13">
        <v>430.02</v>
      </c>
      <c r="D35" s="13" t="s">
        <v>64</v>
      </c>
      <c r="E35" s="13">
        <v>430.02</v>
      </c>
      <c r="F35" s="13" t="s">
        <v>64</v>
      </c>
      <c r="G35" s="13" t="s">
        <v>64</v>
      </c>
    </row>
    <row r="36" spans="1:7" ht="24.75" customHeight="1">
      <c r="A36" s="11">
        <v>13</v>
      </c>
      <c r="B36" s="14" t="s">
        <v>34</v>
      </c>
      <c r="C36" s="17">
        <v>267.61</v>
      </c>
      <c r="D36" s="13">
        <v>192.71</v>
      </c>
      <c r="E36" s="17">
        <v>267.61</v>
      </c>
      <c r="F36" s="13">
        <v>192.71</v>
      </c>
      <c r="G36" s="13">
        <v>191.82</v>
      </c>
    </row>
    <row r="37" spans="1:7" ht="39.75" customHeight="1">
      <c r="A37" s="69">
        <v>14</v>
      </c>
      <c r="B37" s="10" t="s">
        <v>29</v>
      </c>
      <c r="C37" s="13">
        <v>1.76</v>
      </c>
      <c r="D37" s="13">
        <v>1.45</v>
      </c>
      <c r="E37" s="17">
        <v>1.76</v>
      </c>
      <c r="F37" s="17">
        <v>1.37</v>
      </c>
      <c r="G37" s="17">
        <v>1.35</v>
      </c>
    </row>
    <row r="38" spans="1:7" ht="30" customHeight="1">
      <c r="A38" s="89"/>
      <c r="B38" s="26" t="s">
        <v>35</v>
      </c>
      <c r="C38" s="40" t="s">
        <v>56</v>
      </c>
      <c r="D38" s="40" t="s">
        <v>56</v>
      </c>
      <c r="E38" s="40" t="s">
        <v>56</v>
      </c>
      <c r="F38" s="40" t="s">
        <v>56</v>
      </c>
      <c r="G38" s="40" t="s">
        <v>56</v>
      </c>
    </row>
    <row r="39" spans="1:7" ht="12.75" customHeight="1">
      <c r="A39" s="69">
        <v>15</v>
      </c>
      <c r="B39" s="113" t="s">
        <v>1</v>
      </c>
      <c r="C39" s="114"/>
      <c r="D39" s="114"/>
      <c r="E39" s="114"/>
      <c r="F39" s="114"/>
      <c r="G39" s="115"/>
    </row>
    <row r="40" spans="1:7" ht="12.75" customHeight="1">
      <c r="A40" s="70"/>
      <c r="B40" s="32" t="s">
        <v>2</v>
      </c>
      <c r="C40" s="43">
        <v>2853153</v>
      </c>
      <c r="D40" s="33">
        <v>2926804</v>
      </c>
      <c r="E40" s="33">
        <v>2853153</v>
      </c>
      <c r="F40" s="33">
        <v>2926804</v>
      </c>
      <c r="G40" s="33">
        <v>2853153</v>
      </c>
    </row>
    <row r="41" spans="1:7" ht="12.75" customHeight="1">
      <c r="A41" s="89"/>
      <c r="B41" s="14" t="s">
        <v>3</v>
      </c>
      <c r="C41" s="17">
        <v>66.35</v>
      </c>
      <c r="D41" s="13">
        <v>68.06</v>
      </c>
      <c r="E41" s="13">
        <v>66.35</v>
      </c>
      <c r="F41" s="13">
        <v>68.06</v>
      </c>
      <c r="G41" s="13">
        <v>66.35</v>
      </c>
    </row>
    <row r="42" spans="1:7" ht="12.75" customHeight="1">
      <c r="A42" s="69">
        <v>16</v>
      </c>
      <c r="B42" s="10" t="s">
        <v>43</v>
      </c>
      <c r="C42" s="11"/>
      <c r="D42" s="12"/>
      <c r="E42" s="12"/>
      <c r="F42" s="12"/>
      <c r="G42" s="13"/>
    </row>
    <row r="43" spans="1:7" ht="12.75" customHeight="1">
      <c r="A43" s="70"/>
      <c r="B43" s="10" t="s">
        <v>44</v>
      </c>
      <c r="C43" s="13" t="s">
        <v>52</v>
      </c>
      <c r="D43" s="13" t="s">
        <v>52</v>
      </c>
      <c r="E43" s="13" t="s">
        <v>52</v>
      </c>
      <c r="F43" s="13" t="s">
        <v>52</v>
      </c>
      <c r="G43" s="13" t="s">
        <v>52</v>
      </c>
    </row>
    <row r="44" spans="1:7" ht="12.75" customHeight="1">
      <c r="A44" s="70"/>
      <c r="B44" s="14" t="s">
        <v>45</v>
      </c>
      <c r="C44" s="11"/>
      <c r="D44" s="13"/>
      <c r="E44" s="13"/>
      <c r="F44" s="13"/>
      <c r="G44" s="13"/>
    </row>
    <row r="45" spans="1:7" ht="12.75" customHeight="1">
      <c r="A45" s="70"/>
      <c r="B45" s="10" t="s">
        <v>46</v>
      </c>
      <c r="C45" s="11"/>
      <c r="D45" s="13"/>
      <c r="E45" s="13"/>
      <c r="F45" s="13"/>
      <c r="G45" s="13"/>
    </row>
    <row r="46" spans="1:7" ht="12.75" customHeight="1">
      <c r="A46" s="70"/>
      <c r="B46" s="10" t="s">
        <v>47</v>
      </c>
      <c r="C46" s="11"/>
      <c r="D46" s="13"/>
      <c r="E46" s="13"/>
      <c r="F46" s="13"/>
      <c r="G46" s="13"/>
    </row>
    <row r="47" spans="1:7" ht="12.75" customHeight="1">
      <c r="A47" s="70"/>
      <c r="B47" s="10" t="s">
        <v>48</v>
      </c>
      <c r="C47" s="11"/>
      <c r="D47" s="13"/>
      <c r="E47" s="13"/>
      <c r="F47" s="13"/>
      <c r="G47" s="13"/>
    </row>
    <row r="48" spans="1:7" ht="12.75" customHeight="1">
      <c r="A48" s="70"/>
      <c r="B48" s="14" t="s">
        <v>49</v>
      </c>
      <c r="C48" s="11"/>
      <c r="D48" s="13"/>
      <c r="E48" s="13"/>
      <c r="F48" s="13"/>
      <c r="G48" s="13"/>
    </row>
    <row r="49" spans="1:7" ht="12.75" customHeight="1">
      <c r="A49" s="70"/>
      <c r="B49" s="14"/>
      <c r="C49" s="11"/>
      <c r="D49" s="13"/>
      <c r="E49" s="13"/>
      <c r="F49" s="13"/>
      <c r="G49" s="13"/>
    </row>
    <row r="50" spans="1:7" ht="12.75" customHeight="1">
      <c r="A50" s="70"/>
      <c r="B50" s="14" t="s">
        <v>50</v>
      </c>
      <c r="C50" s="11"/>
      <c r="D50" s="11"/>
      <c r="E50" s="11"/>
      <c r="F50" s="11"/>
      <c r="G50" s="13"/>
    </row>
    <row r="51" spans="1:7" ht="12.75" customHeight="1">
      <c r="A51" s="70"/>
      <c r="B51" s="14" t="s">
        <v>51</v>
      </c>
      <c r="C51" s="43">
        <v>1447047</v>
      </c>
      <c r="D51" s="13">
        <v>1373396</v>
      </c>
      <c r="E51" s="13">
        <v>1447047</v>
      </c>
      <c r="F51" s="13">
        <v>1373396</v>
      </c>
      <c r="G51" s="13">
        <v>1447047</v>
      </c>
    </row>
    <row r="52" spans="1:7" ht="12.75" customHeight="1">
      <c r="A52" s="70"/>
      <c r="B52" s="10" t="s">
        <v>46</v>
      </c>
      <c r="C52" s="43"/>
      <c r="D52" s="13"/>
      <c r="E52" s="13"/>
      <c r="F52" s="13"/>
      <c r="G52" s="13"/>
    </row>
    <row r="53" spans="1:7" ht="12.75" customHeight="1">
      <c r="A53" s="70"/>
      <c r="B53" s="10" t="s">
        <v>47</v>
      </c>
      <c r="C53" s="43">
        <v>100</v>
      </c>
      <c r="D53" s="13" t="s">
        <v>65</v>
      </c>
      <c r="E53" s="13">
        <v>100</v>
      </c>
      <c r="F53" s="13" t="s">
        <v>65</v>
      </c>
      <c r="G53" s="13">
        <v>100</v>
      </c>
    </row>
    <row r="54" spans="1:7" ht="12.75" customHeight="1">
      <c r="A54" s="70"/>
      <c r="B54" s="10" t="s">
        <v>73</v>
      </c>
      <c r="C54" s="13">
        <v>33.65</v>
      </c>
      <c r="D54" s="17">
        <v>31.94</v>
      </c>
      <c r="E54" s="13">
        <v>33.65</v>
      </c>
      <c r="F54" s="13">
        <v>31.94</v>
      </c>
      <c r="G54" s="13">
        <v>33.65</v>
      </c>
    </row>
    <row r="55" spans="1:7" ht="12.75" customHeight="1">
      <c r="A55" s="71" t="s">
        <v>21</v>
      </c>
      <c r="B55" s="72"/>
      <c r="C55" s="72"/>
      <c r="D55" s="72"/>
      <c r="E55" s="72"/>
      <c r="F55" s="72"/>
      <c r="G55" s="73"/>
    </row>
    <row r="56" spans="1:7" ht="12.75" customHeight="1">
      <c r="A56" s="54">
        <v>1</v>
      </c>
      <c r="B56" s="64" t="s">
        <v>12</v>
      </c>
      <c r="C56" s="65"/>
      <c r="D56" s="65"/>
      <c r="E56" s="65"/>
      <c r="F56" s="65"/>
      <c r="G56" s="66"/>
    </row>
    <row r="57" spans="1:7" ht="12.75" customHeight="1">
      <c r="A57" s="54"/>
      <c r="B57" s="34" t="s">
        <v>19</v>
      </c>
      <c r="C57" s="21">
        <f>+E57-249.9</f>
        <v>1311.7199999999998</v>
      </c>
      <c r="D57" s="21">
        <v>1318.96</v>
      </c>
      <c r="E57" s="21">
        <v>1561.62</v>
      </c>
      <c r="F57" s="21">
        <v>1624.46</v>
      </c>
      <c r="G57" s="21">
        <v>3280.96</v>
      </c>
    </row>
    <row r="58" spans="1:7" ht="12.75" customHeight="1">
      <c r="A58" s="55"/>
      <c r="B58" s="35" t="s">
        <v>14</v>
      </c>
      <c r="C58" s="40" t="s">
        <v>56</v>
      </c>
      <c r="D58" s="40" t="s">
        <v>56</v>
      </c>
      <c r="E58" s="40" t="s">
        <v>56</v>
      </c>
      <c r="F58" s="40" t="s">
        <v>56</v>
      </c>
      <c r="G58" s="17">
        <v>86.14</v>
      </c>
    </row>
    <row r="59" spans="1:8" ht="12.75" customHeight="1">
      <c r="A59" s="63">
        <v>2</v>
      </c>
      <c r="B59" s="64" t="s">
        <v>75</v>
      </c>
      <c r="C59" s="65"/>
      <c r="D59" s="65"/>
      <c r="E59" s="65"/>
      <c r="F59" s="65"/>
      <c r="G59" s="66"/>
      <c r="H59" s="44"/>
    </row>
    <row r="60" spans="1:8" ht="12.75" customHeight="1">
      <c r="A60" s="54"/>
      <c r="B60" s="34" t="s">
        <v>19</v>
      </c>
      <c r="C60" s="21">
        <f>+E60-9.51</f>
        <v>66.28</v>
      </c>
      <c r="D60" s="21">
        <v>62.32</v>
      </c>
      <c r="E60" s="21">
        <v>75.79</v>
      </c>
      <c r="F60" s="21">
        <v>58.97</v>
      </c>
      <c r="G60" s="21">
        <v>26.5</v>
      </c>
      <c r="H60" s="44"/>
    </row>
    <row r="61" spans="1:7" ht="12.75" customHeight="1">
      <c r="A61" s="55"/>
      <c r="B61" s="35" t="s">
        <v>16</v>
      </c>
      <c r="C61" s="40" t="s">
        <v>56</v>
      </c>
      <c r="D61" s="40" t="s">
        <v>56</v>
      </c>
      <c r="E61" s="40" t="s">
        <v>56</v>
      </c>
      <c r="F61" s="40" t="s">
        <v>56</v>
      </c>
      <c r="G61" s="17">
        <v>31.58</v>
      </c>
    </row>
    <row r="62" spans="1:7" ht="12.75" customHeight="1">
      <c r="A62" s="62">
        <v>3</v>
      </c>
      <c r="B62" s="64" t="s">
        <v>13</v>
      </c>
      <c r="C62" s="65"/>
      <c r="D62" s="65"/>
      <c r="E62" s="65"/>
      <c r="F62" s="65"/>
      <c r="G62" s="66"/>
    </row>
    <row r="63" spans="1:7" ht="7.5" customHeight="1">
      <c r="A63" s="62"/>
      <c r="B63" s="56" t="s">
        <v>77</v>
      </c>
      <c r="C63" s="57"/>
      <c r="D63" s="57"/>
      <c r="E63" s="57"/>
      <c r="F63" s="57"/>
      <c r="G63" s="58"/>
    </row>
    <row r="64" spans="1:7" ht="7.5" customHeight="1">
      <c r="A64" s="63"/>
      <c r="B64" s="59"/>
      <c r="C64" s="60"/>
      <c r="D64" s="60"/>
      <c r="E64" s="60"/>
      <c r="F64" s="60"/>
      <c r="G64" s="61"/>
    </row>
    <row r="65" spans="1:7" ht="12.75" customHeight="1">
      <c r="A65" s="51" t="s">
        <v>15</v>
      </c>
      <c r="B65" s="52"/>
      <c r="C65" s="52"/>
      <c r="D65" s="52"/>
      <c r="E65" s="52"/>
      <c r="F65" s="52"/>
      <c r="G65" s="53"/>
    </row>
    <row r="66" spans="1:7" ht="12.75" customHeight="1">
      <c r="A66" s="67">
        <v>1</v>
      </c>
      <c r="B66" s="56" t="s">
        <v>74</v>
      </c>
      <c r="C66" s="57"/>
      <c r="D66" s="57"/>
      <c r="E66" s="57"/>
      <c r="F66" s="57"/>
      <c r="G66" s="58"/>
    </row>
    <row r="67" spans="1:7" ht="12.75" customHeight="1">
      <c r="A67" s="68"/>
      <c r="B67" s="59"/>
      <c r="C67" s="60"/>
      <c r="D67" s="60"/>
      <c r="E67" s="60"/>
      <c r="F67" s="60"/>
      <c r="G67" s="61"/>
    </row>
    <row r="68" spans="1:7" ht="12.75" customHeight="1">
      <c r="A68" s="15">
        <v>2</v>
      </c>
      <c r="B68" s="92" t="s">
        <v>30</v>
      </c>
      <c r="C68" s="93"/>
      <c r="D68" s="93"/>
      <c r="E68" s="93"/>
      <c r="F68" s="93"/>
      <c r="G68" s="94"/>
    </row>
    <row r="69" spans="1:7" ht="6.75" customHeight="1">
      <c r="A69" s="62">
        <v>3</v>
      </c>
      <c r="B69" s="95" t="s">
        <v>20</v>
      </c>
      <c r="C69" s="96"/>
      <c r="D69" s="96"/>
      <c r="E69" s="96"/>
      <c r="F69" s="96"/>
      <c r="G69" s="97"/>
    </row>
    <row r="70" spans="1:7" ht="6.75" customHeight="1">
      <c r="A70" s="62"/>
      <c r="B70" s="98"/>
      <c r="C70" s="99"/>
      <c r="D70" s="99"/>
      <c r="E70" s="99"/>
      <c r="F70" s="99"/>
      <c r="G70" s="100"/>
    </row>
    <row r="71" spans="1:7" ht="24.75" customHeight="1">
      <c r="A71" s="62"/>
      <c r="B71" s="30" t="s">
        <v>17</v>
      </c>
      <c r="C71" s="30" t="s">
        <v>31</v>
      </c>
      <c r="D71" s="30" t="s">
        <v>32</v>
      </c>
      <c r="E71" s="30" t="s">
        <v>18</v>
      </c>
      <c r="F71" s="101"/>
      <c r="G71" s="102"/>
    </row>
    <row r="72" spans="1:7" ht="12.75" customHeight="1">
      <c r="A72" s="62"/>
      <c r="B72" s="27">
        <v>0</v>
      </c>
      <c r="C72" s="27">
        <v>4</v>
      </c>
      <c r="D72" s="27">
        <v>4</v>
      </c>
      <c r="E72" s="28">
        <v>0</v>
      </c>
      <c r="F72" s="103"/>
      <c r="G72" s="104"/>
    </row>
    <row r="73" spans="1:7" ht="12.75" customHeight="1">
      <c r="A73" s="9"/>
      <c r="B73" s="9"/>
      <c r="E73" s="105" t="s">
        <v>41</v>
      </c>
      <c r="F73" s="105"/>
      <c r="G73" s="105"/>
    </row>
    <row r="74" spans="1:7" ht="12.75" customHeight="1">
      <c r="A74" s="9"/>
      <c r="B74" s="9"/>
      <c r="E74" s="42"/>
      <c r="F74" s="42"/>
      <c r="G74" s="42"/>
    </row>
    <row r="75" spans="1:6" ht="12" customHeight="1">
      <c r="A75" s="107"/>
      <c r="B75" s="107"/>
      <c r="C75" s="107"/>
      <c r="D75" s="107"/>
      <c r="E75" s="9"/>
      <c r="F75" s="4"/>
    </row>
    <row r="76" spans="1:7" ht="12.75" customHeight="1">
      <c r="A76" s="90" t="s">
        <v>40</v>
      </c>
      <c r="B76" s="91"/>
      <c r="E76" s="106" t="s">
        <v>39</v>
      </c>
      <c r="F76" s="106"/>
      <c r="G76" s="106"/>
    </row>
    <row r="77" spans="1:7" ht="12.75" customHeight="1">
      <c r="A77" s="90" t="s">
        <v>72</v>
      </c>
      <c r="B77" s="91"/>
      <c r="E77" s="106" t="s">
        <v>53</v>
      </c>
      <c r="F77" s="106"/>
      <c r="G77" s="106"/>
    </row>
    <row r="78" spans="1:6" ht="8.25" customHeight="1">
      <c r="A78" s="1"/>
      <c r="B78" s="1"/>
      <c r="C78" s="2"/>
      <c r="D78" s="2"/>
      <c r="E78" s="3"/>
      <c r="F78" s="4"/>
    </row>
    <row r="79" spans="1:6" ht="12.75">
      <c r="A79" s="4"/>
      <c r="B79" s="4"/>
      <c r="C79" s="4"/>
      <c r="D79" s="4"/>
      <c r="E79" s="4"/>
      <c r="F79" s="4"/>
    </row>
    <row r="90" ht="12.75" customHeight="1"/>
  </sheetData>
  <sheetProtection/>
  <mergeCells count="47">
    <mergeCell ref="A1:G1"/>
    <mergeCell ref="A7:E7"/>
    <mergeCell ref="A2:E2"/>
    <mergeCell ref="A3:E3"/>
    <mergeCell ref="A4:E4"/>
    <mergeCell ref="A5:E5"/>
    <mergeCell ref="A6:E6"/>
    <mergeCell ref="E77:G77"/>
    <mergeCell ref="A75:D75"/>
    <mergeCell ref="A77:B77"/>
    <mergeCell ref="A8:E8"/>
    <mergeCell ref="A27:A31"/>
    <mergeCell ref="A39:A41"/>
    <mergeCell ref="B27:G27"/>
    <mergeCell ref="B39:G39"/>
    <mergeCell ref="B62:G62"/>
    <mergeCell ref="B63:G64"/>
    <mergeCell ref="A37:A38"/>
    <mergeCell ref="B59:G59"/>
    <mergeCell ref="A71:A72"/>
    <mergeCell ref="A76:B76"/>
    <mergeCell ref="B68:G68"/>
    <mergeCell ref="B69:G70"/>
    <mergeCell ref="F71:G72"/>
    <mergeCell ref="E73:G73"/>
    <mergeCell ref="E76:G76"/>
    <mergeCell ref="A69:A70"/>
    <mergeCell ref="A9:G9"/>
    <mergeCell ref="F11:F13"/>
    <mergeCell ref="G11:G13"/>
    <mergeCell ref="B17:G17"/>
    <mergeCell ref="A10:G10"/>
    <mergeCell ref="C11:C13"/>
    <mergeCell ref="D11:D13"/>
    <mergeCell ref="E11:E13"/>
    <mergeCell ref="A11:A13"/>
    <mergeCell ref="B11:B13"/>
    <mergeCell ref="A17:A23"/>
    <mergeCell ref="A65:G65"/>
    <mergeCell ref="A56:A58"/>
    <mergeCell ref="B66:G67"/>
    <mergeCell ref="A62:A64"/>
    <mergeCell ref="A59:A61"/>
    <mergeCell ref="B56:G56"/>
    <mergeCell ref="A66:A67"/>
    <mergeCell ref="A42:A54"/>
    <mergeCell ref="A55:G55"/>
  </mergeCells>
  <printOptions/>
  <pageMargins left="0.39" right="0.24" top="0.45" bottom="0.27" header="0.19" footer="0.16"/>
  <pageSetup fitToHeight="1" fitToWidth="1" horizontalDpi="180" verticalDpi="18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gm</cp:lastModifiedBy>
  <cp:lastPrinted>2011-11-11T11:49:05Z</cp:lastPrinted>
  <dcterms:created xsi:type="dcterms:W3CDTF">2007-07-31T07:42:47Z</dcterms:created>
  <dcterms:modified xsi:type="dcterms:W3CDTF">2011-11-21T10:16:26Z</dcterms:modified>
  <cp:category/>
  <cp:version/>
  <cp:contentType/>
  <cp:contentStatus/>
</cp:coreProperties>
</file>